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Sheet1" sheetId="1" r:id="rId1"/>
    <sheet name="Sheet2" sheetId="2" r:id="rId2"/>
    <sheet name="Sheet3" sheetId="3" r:id="rId3"/>
  </sheets>
  <definedNames>
    <definedName name="_xlnm.Print_Area" localSheetId="0">'Sheet1'!$B$1:$G$42</definedName>
  </definedNames>
  <calcPr fullCalcOnLoad="1"/>
</workbook>
</file>

<file path=xl/comments1.xml><?xml version="1.0" encoding="utf-8"?>
<comments xmlns="http://schemas.openxmlformats.org/spreadsheetml/2006/main">
  <authors>
    <author>Jeff Hoy</author>
  </authors>
  <commentList>
    <comment ref="B8" authorId="0">
      <text>
        <r>
          <rPr>
            <sz val="9"/>
            <rFont val="Tahoma"/>
            <family val="2"/>
          </rPr>
          <t>There are several options for available for Appliance entries -
•  Manual entry,
•  Select from a list of Appliance groups and Appliances,
    [these entries can have additional information appended, after selection]
•  Leave the line blank, providing separation, to make the list more readable.</t>
        </r>
      </text>
    </comment>
    <comment ref="I8" authorId="0">
      <text>
        <r>
          <rPr>
            <sz val="9"/>
            <rFont val="Tahoma"/>
            <family val="2"/>
          </rPr>
          <t>There are several options for available for Appliance entries -
•  Manual entry,
•  Select from a list of Appliance groups and Appliances,
    [these entries can have additional information appended, after selection]
•  Leave the line blank, providing separation, to make the list more readable.</t>
        </r>
      </text>
    </comment>
  </commentList>
</comments>
</file>

<file path=xl/sharedStrings.xml><?xml version="1.0" encoding="utf-8"?>
<sst xmlns="http://schemas.openxmlformats.org/spreadsheetml/2006/main" count="79" uniqueCount="44">
  <si>
    <t>APPLIANCE Description</t>
  </si>
  <si>
    <t>Qty.</t>
  </si>
  <si>
    <t>Appliance</t>
  </si>
  <si>
    <t>Daily</t>
  </si>
  <si>
    <t>Energy</t>
  </si>
  <si>
    <t>Television</t>
  </si>
  <si>
    <t>Stereo</t>
  </si>
  <si>
    <t>Computer</t>
  </si>
  <si>
    <t>Blender</t>
  </si>
  <si>
    <t>Vacuum Cleaner</t>
  </si>
  <si>
    <t>Washing machine</t>
  </si>
  <si>
    <t>Electric Drill</t>
  </si>
  <si>
    <t>Iron</t>
  </si>
  <si>
    <t>Water Pump</t>
  </si>
  <si>
    <t>Ceiling Fan</t>
  </si>
  <si>
    <t>Name:</t>
  </si>
  <si>
    <t>Watts</t>
  </si>
  <si>
    <t>email to: info@gcsolar.com.au</t>
  </si>
  <si>
    <t>Power (W)</t>
  </si>
  <si>
    <t>Usage (hrs)</t>
  </si>
  <si>
    <t>requirement (Wh)</t>
  </si>
  <si>
    <t>System site address:</t>
  </si>
  <si>
    <t>Phone / Email:</t>
  </si>
  <si>
    <t>Winter Total (W)</t>
  </si>
  <si>
    <t>Summer Total (W)</t>
  </si>
  <si>
    <t>LED</t>
  </si>
  <si>
    <t>Fridge</t>
  </si>
  <si>
    <t>Freezer</t>
  </si>
  <si>
    <t>Microwave</t>
  </si>
  <si>
    <t>Toaster</t>
  </si>
  <si>
    <t>Air Condtioning</t>
  </si>
  <si>
    <t>Phone Chargers</t>
  </si>
  <si>
    <t>Greywater System</t>
  </si>
  <si>
    <t>Fluorescent Light</t>
  </si>
  <si>
    <t>To enable us to estimate the power required for your proposed or existing power system, we need to know what appliances, equipment or lighting you wish to use, and the duration for which you would use them on a daily or weekly basis.  We also need to know the power consumption for each of these items. Most electrical equipment has a stamp or a plate (usually underneath or on the back of the unit) showing its power specifications. This information is generally shown in watts (W), but may also be written in amps (A) or volt-amps (VA). If the rating is in Amps (A), multiply this figure by 230V to find the appliance power in Watts (W).
Please fill out the following table with your intended summer energy usage and then intended winter usage on the next page. Try to be as thorough as possible; our quotation can only be as accurate as the information you provide.</t>
  </si>
  <si>
    <t>Roof type, pitch, direction, any shade?</t>
  </si>
  <si>
    <t>Do you have a generator:</t>
  </si>
  <si>
    <t>Desired days of autonomy:</t>
  </si>
  <si>
    <t>Power Consumption Assessment - Winter</t>
  </si>
  <si>
    <t>Power Consumption Assessment - Summer</t>
  </si>
  <si>
    <t>SUMMER POWER CONSUMPTION - edit blue columns only</t>
  </si>
  <si>
    <t>WINTER POWER CONSUMPTION - edit blue columns only</t>
  </si>
  <si>
    <t>To provide an accurate quotation we need to know some information about your property. Please answer the following questions as best as possible.                                                                                                   The desired days of autonomy question below is the number of days with next to no solar input that you wish to have the system function for soley on battery supply BEFORE having to start a generator to recharge the batteries. Please note that batteries are the most expensive component in your system and so the higher the number of days of autonomy, the higher the system price will be. Days of autonomy typically ranges from 1 to 7 days.</t>
  </si>
  <si>
    <t>If yes make/model/ kVA: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</si>
</sst>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1">
    <font>
      <sz val="11"/>
      <color theme="1"/>
      <name val="Calibri"/>
      <family val="2"/>
    </font>
    <font>
      <sz val="11"/>
      <color indexed="8"/>
      <name val="Calibri"/>
      <family val="2"/>
    </font>
    <font>
      <b/>
      <sz val="10"/>
      <name val="Arial"/>
      <family val="2"/>
    </font>
    <font>
      <sz val="10"/>
      <color indexed="48"/>
      <name val="Arial"/>
      <family val="2"/>
    </font>
    <font>
      <sz val="9"/>
      <name val="Tahoma"/>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Calibri"/>
      <family val="2"/>
    </font>
    <font>
      <b/>
      <sz val="16"/>
      <color indexed="23"/>
      <name val="Arial Narrow"/>
      <family val="2"/>
    </font>
    <font>
      <b/>
      <sz val="10"/>
      <color indexed="8"/>
      <name val="Calibri"/>
      <family val="2"/>
    </font>
    <font>
      <sz val="8"/>
      <color indexed="8"/>
      <name val="Calibri"/>
      <family val="2"/>
    </font>
    <font>
      <b/>
      <sz val="14"/>
      <color indexed="8"/>
      <name val="Calibri"/>
      <family val="2"/>
    </font>
    <font>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6"/>
      <color rgb="FF808080"/>
      <name val="Arial Narrow"/>
      <family val="2"/>
    </font>
    <font>
      <b/>
      <sz val="10"/>
      <color theme="1"/>
      <name val="Calibri"/>
      <family val="2"/>
    </font>
    <font>
      <sz val="8"/>
      <color theme="1"/>
      <name val="Calibri"/>
      <family val="2"/>
    </font>
    <font>
      <b/>
      <sz val="14"/>
      <color theme="1"/>
      <name val="Calibri"/>
      <family val="2"/>
    </font>
    <font>
      <sz val="10"/>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style="medium"/>
      <right style="medium"/>
      <top style="medium"/>
      <bottom/>
    </border>
    <border>
      <left style="thin"/>
      <right style="thin"/>
      <top/>
      <bottom style="thin"/>
    </border>
    <border>
      <left style="medium"/>
      <right style="medium"/>
      <top/>
      <bottom style="medium"/>
    </border>
    <border>
      <left>
        <color indexed="63"/>
      </left>
      <right style="thin"/>
      <top>
        <color indexed="63"/>
      </top>
      <bottom>
        <color indexed="63"/>
      </bottom>
    </border>
    <border>
      <left/>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Font="1" applyAlignment="1">
      <alignment/>
    </xf>
    <xf numFmtId="0" fontId="44" fillId="0" borderId="0" xfId="0" applyFont="1" applyAlignment="1">
      <alignment wrapText="1"/>
    </xf>
    <xf numFmtId="0" fontId="0" fillId="0" borderId="10" xfId="0" applyBorder="1" applyAlignment="1">
      <alignment/>
    </xf>
    <xf numFmtId="0" fontId="0" fillId="0" borderId="11" xfId="0" applyBorder="1" applyAlignment="1">
      <alignment/>
    </xf>
    <xf numFmtId="0" fontId="45" fillId="0" borderId="0" xfId="0" applyFont="1" applyAlignment="1">
      <alignment/>
    </xf>
    <xf numFmtId="0" fontId="3" fillId="0" borderId="12" xfId="0" applyFont="1" applyBorder="1" applyAlignment="1" applyProtection="1">
      <alignment/>
      <protection locked="0"/>
    </xf>
    <xf numFmtId="1" fontId="3" fillId="0" borderId="12" xfId="0" applyNumberFormat="1" applyFont="1" applyBorder="1" applyAlignment="1" applyProtection="1">
      <alignment horizontal="center"/>
      <protection locked="0"/>
    </xf>
    <xf numFmtId="4" fontId="3" fillId="0" borderId="12" xfId="0" applyNumberFormat="1" applyFont="1" applyBorder="1" applyAlignment="1" applyProtection="1">
      <alignment horizontal="center"/>
      <protection locked="0"/>
    </xf>
    <xf numFmtId="3" fontId="0" fillId="0" borderId="12" xfId="0" applyNumberFormat="1" applyBorder="1" applyAlignment="1" applyProtection="1">
      <alignment horizontal="center"/>
      <protection hidden="1"/>
    </xf>
    <xf numFmtId="0" fontId="5" fillId="0" borderId="12" xfId="0" applyFont="1" applyBorder="1" applyAlignment="1" applyProtection="1">
      <alignment/>
      <protection locked="0"/>
    </xf>
    <xf numFmtId="0" fontId="0" fillId="0" borderId="12" xfId="0" applyBorder="1" applyAlignment="1">
      <alignment/>
    </xf>
    <xf numFmtId="3" fontId="0" fillId="0" borderId="12" xfId="0" applyNumberFormat="1" applyBorder="1" applyAlignment="1">
      <alignment/>
    </xf>
    <xf numFmtId="0" fontId="2" fillId="0" borderId="13" xfId="0" applyFont="1" applyBorder="1" applyAlignment="1">
      <alignment/>
    </xf>
    <xf numFmtId="0" fontId="2" fillId="0" borderId="13" xfId="0" applyFont="1" applyBorder="1" applyAlignment="1">
      <alignment horizontal="center"/>
    </xf>
    <xf numFmtId="0" fontId="3" fillId="0" borderId="14" xfId="0" applyFont="1" applyBorder="1" applyAlignment="1" applyProtection="1">
      <alignment/>
      <protection locked="0"/>
    </xf>
    <xf numFmtId="1" fontId="3" fillId="0" borderId="14" xfId="0" applyNumberFormat="1" applyFont="1" applyBorder="1" applyAlignment="1" applyProtection="1">
      <alignment horizontal="center"/>
      <protection locked="0"/>
    </xf>
    <xf numFmtId="4" fontId="3" fillId="0" borderId="14" xfId="0" applyNumberFormat="1" applyFont="1" applyBorder="1" applyAlignment="1" applyProtection="1">
      <alignment horizontal="center"/>
      <protection locked="0"/>
    </xf>
    <xf numFmtId="3" fontId="0" fillId="0" borderId="14" xfId="0" applyNumberFormat="1" applyBorder="1" applyAlignment="1" applyProtection="1">
      <alignment horizontal="center"/>
      <protection hidden="1"/>
    </xf>
    <xf numFmtId="0" fontId="2" fillId="0" borderId="15" xfId="0" applyFont="1" applyBorder="1" applyAlignment="1">
      <alignment horizontal="center"/>
    </xf>
    <xf numFmtId="0" fontId="44" fillId="0" borderId="0" xfId="0" applyFont="1" applyAlignment="1">
      <alignment wrapText="1"/>
    </xf>
    <xf numFmtId="0" fontId="46" fillId="0" borderId="0" xfId="0" applyFont="1" applyAlignment="1">
      <alignment/>
    </xf>
    <xf numFmtId="0" fontId="0" fillId="0" borderId="16" xfId="0" applyBorder="1" applyAlignment="1">
      <alignment/>
    </xf>
    <xf numFmtId="0" fontId="2" fillId="0" borderId="15" xfId="0" applyFont="1" applyBorder="1" applyAlignment="1">
      <alignment/>
    </xf>
    <xf numFmtId="0" fontId="0" fillId="0" borderId="17" xfId="0" applyBorder="1" applyAlignment="1">
      <alignment/>
    </xf>
    <xf numFmtId="0" fontId="47" fillId="0" borderId="0" xfId="0" applyFont="1" applyAlignment="1">
      <alignment horizontal="left" wrapText="1"/>
    </xf>
    <xf numFmtId="0" fontId="48" fillId="0" borderId="18" xfId="0" applyFont="1" applyBorder="1" applyAlignment="1">
      <alignment horizontal="center"/>
    </xf>
    <xf numFmtId="0" fontId="48" fillId="0" borderId="19" xfId="0" applyFont="1" applyBorder="1" applyAlignment="1">
      <alignment horizontal="center"/>
    </xf>
    <xf numFmtId="0" fontId="48" fillId="0" borderId="20" xfId="0" applyFont="1" applyBorder="1" applyAlignment="1">
      <alignment horizontal="center"/>
    </xf>
    <xf numFmtId="0" fontId="49" fillId="0" borderId="0" xfId="0" applyFont="1" applyAlignment="1">
      <alignment horizontal="left" vertical="center" wrapText="1"/>
    </xf>
    <xf numFmtId="0" fontId="47"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428625</xdr:colOff>
      <xdr:row>0</xdr:row>
      <xdr:rowOff>19050</xdr:rowOff>
    </xdr:from>
    <xdr:to>
      <xdr:col>5</xdr:col>
      <xdr:colOff>1171575</xdr:colOff>
      <xdr:row>1</xdr:row>
      <xdr:rowOff>180975</xdr:rowOff>
    </xdr:to>
    <xdr:pic>
      <xdr:nvPicPr>
        <xdr:cNvPr id="1" name="Picture 1"/>
        <xdr:cNvPicPr preferRelativeResize="1">
          <a:picLocks noChangeAspect="1"/>
        </xdr:cNvPicPr>
      </xdr:nvPicPr>
      <xdr:blipFill>
        <a:blip r:embed="rId1"/>
        <a:stretch>
          <a:fillRect/>
        </a:stretch>
      </xdr:blipFill>
      <xdr:spPr>
        <a:xfrm>
          <a:off x="3981450" y="19050"/>
          <a:ext cx="1533525" cy="504825"/>
        </a:xfrm>
        <a:prstGeom prst="rect">
          <a:avLst/>
        </a:prstGeom>
        <a:noFill/>
        <a:ln w="9525" cmpd="sng">
          <a:noFill/>
        </a:ln>
      </xdr:spPr>
    </xdr:pic>
    <xdr:clientData/>
  </xdr:twoCellAnchor>
  <xdr:twoCellAnchor editAs="oneCell">
    <xdr:from>
      <xdr:col>11</xdr:col>
      <xdr:colOff>428625</xdr:colOff>
      <xdr:row>0</xdr:row>
      <xdr:rowOff>19050</xdr:rowOff>
    </xdr:from>
    <xdr:to>
      <xdr:col>12</xdr:col>
      <xdr:colOff>1228725</xdr:colOff>
      <xdr:row>1</xdr:row>
      <xdr:rowOff>180975</xdr:rowOff>
    </xdr:to>
    <xdr:pic>
      <xdr:nvPicPr>
        <xdr:cNvPr id="2" name="Picture 1"/>
        <xdr:cNvPicPr preferRelativeResize="1">
          <a:picLocks noChangeAspect="1"/>
        </xdr:cNvPicPr>
      </xdr:nvPicPr>
      <xdr:blipFill>
        <a:blip r:embed="rId1"/>
        <a:stretch>
          <a:fillRect/>
        </a:stretch>
      </xdr:blipFill>
      <xdr:spPr>
        <a:xfrm>
          <a:off x="10020300" y="19050"/>
          <a:ext cx="15335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1"/>
  <sheetViews>
    <sheetView tabSelected="1" zoomScalePageLayoutView="0" workbookViewId="0" topLeftCell="A1">
      <selection activeCell="B3" sqref="B3:F3"/>
    </sheetView>
  </sheetViews>
  <sheetFormatPr defaultColWidth="9.140625" defaultRowHeight="15"/>
  <cols>
    <col min="1" max="1" width="3.421875" style="0" customWidth="1"/>
    <col min="2" max="2" width="28.7109375" style="0" customWidth="1"/>
    <col min="4" max="4" width="12.00390625" style="0" customWidth="1"/>
    <col min="5" max="5" width="11.8515625" style="0" customWidth="1"/>
    <col min="6" max="6" width="21.140625" style="0" customWidth="1"/>
    <col min="7" max="7" width="4.00390625" style="0" customWidth="1"/>
    <col min="8" max="8" width="3.421875" style="0" customWidth="1"/>
    <col min="9" max="9" width="29.28125" style="0" customWidth="1"/>
    <col min="11" max="11" width="11.7109375" style="0" customWidth="1"/>
    <col min="12" max="12" width="11.00390625" style="0" bestFit="1" customWidth="1"/>
    <col min="13" max="13" width="19.140625" style="0" customWidth="1"/>
    <col min="14" max="14" width="3.421875" style="0" customWidth="1"/>
  </cols>
  <sheetData>
    <row r="1" spans="2:9" ht="27" customHeight="1">
      <c r="B1" s="4" t="s">
        <v>39</v>
      </c>
      <c r="I1" s="4" t="s">
        <v>38</v>
      </c>
    </row>
    <row r="2" spans="2:9" ht="15">
      <c r="B2" s="20" t="s">
        <v>17</v>
      </c>
      <c r="I2" s="20" t="s">
        <v>17</v>
      </c>
    </row>
    <row r="3" spans="1:14" s="1" customFormat="1" ht="102" customHeight="1">
      <c r="A3" s="19"/>
      <c r="B3" s="24" t="s">
        <v>34</v>
      </c>
      <c r="C3" s="24"/>
      <c r="D3" s="24"/>
      <c r="E3" s="24"/>
      <c r="F3" s="24"/>
      <c r="G3" s="19"/>
      <c r="I3" s="28" t="s">
        <v>42</v>
      </c>
      <c r="J3" s="29"/>
      <c r="K3" s="29"/>
      <c r="L3" s="29"/>
      <c r="M3" s="29"/>
      <c r="N3" s="19"/>
    </row>
    <row r="4" spans="2:13" ht="15">
      <c r="B4" t="s">
        <v>15</v>
      </c>
      <c r="C4" s="2"/>
      <c r="D4" s="2"/>
      <c r="E4" s="2"/>
      <c r="F4" s="2"/>
      <c r="I4" t="s">
        <v>35</v>
      </c>
      <c r="J4" s="2"/>
      <c r="K4" s="2"/>
      <c r="L4" s="2"/>
      <c r="M4" s="2"/>
    </row>
    <row r="5" spans="2:13" ht="15">
      <c r="B5" t="s">
        <v>22</v>
      </c>
      <c r="C5" s="3"/>
      <c r="D5" s="3"/>
      <c r="E5" s="3"/>
      <c r="F5" s="3"/>
      <c r="I5" t="s">
        <v>36</v>
      </c>
      <c r="J5" s="3"/>
      <c r="K5" s="3" t="s">
        <v>43</v>
      </c>
      <c r="L5" s="3"/>
      <c r="M5" s="3"/>
    </row>
    <row r="6" spans="2:13" ht="15.75" thickBot="1">
      <c r="B6" t="s">
        <v>21</v>
      </c>
      <c r="C6" s="23"/>
      <c r="D6" s="23"/>
      <c r="E6" s="23"/>
      <c r="F6" s="23"/>
      <c r="I6" t="s">
        <v>37</v>
      </c>
      <c r="J6" s="23"/>
      <c r="K6" s="23"/>
      <c r="L6" s="23"/>
      <c r="M6" s="23"/>
    </row>
    <row r="7" spans="2:13" ht="19.5" thickBot="1">
      <c r="B7" s="25" t="s">
        <v>40</v>
      </c>
      <c r="C7" s="26"/>
      <c r="D7" s="26"/>
      <c r="E7" s="26"/>
      <c r="F7" s="27"/>
      <c r="I7" s="25" t="s">
        <v>41</v>
      </c>
      <c r="J7" s="26"/>
      <c r="K7" s="26"/>
      <c r="L7" s="26"/>
      <c r="M7" s="27"/>
    </row>
    <row r="8" spans="2:13" ht="15">
      <c r="B8" s="12" t="s">
        <v>0</v>
      </c>
      <c r="C8" s="13" t="s">
        <v>1</v>
      </c>
      <c r="D8" s="13" t="s">
        <v>2</v>
      </c>
      <c r="E8" s="13" t="s">
        <v>3</v>
      </c>
      <c r="F8" s="13" t="s">
        <v>4</v>
      </c>
      <c r="I8" s="12" t="s">
        <v>0</v>
      </c>
      <c r="J8" s="13" t="s">
        <v>1</v>
      </c>
      <c r="K8" s="13" t="s">
        <v>2</v>
      </c>
      <c r="L8" s="13" t="s">
        <v>3</v>
      </c>
      <c r="M8" s="13" t="s">
        <v>4</v>
      </c>
    </row>
    <row r="9" spans="2:13" ht="15.75" thickBot="1">
      <c r="B9" s="22"/>
      <c r="C9" s="18"/>
      <c r="D9" s="18" t="s">
        <v>18</v>
      </c>
      <c r="E9" s="18" t="s">
        <v>19</v>
      </c>
      <c r="F9" s="18" t="s">
        <v>20</v>
      </c>
      <c r="I9" s="22"/>
      <c r="J9" s="18"/>
      <c r="K9" s="18" t="s">
        <v>18</v>
      </c>
      <c r="L9" s="18" t="s">
        <v>19</v>
      </c>
      <c r="M9" s="18" t="s">
        <v>20</v>
      </c>
    </row>
    <row r="10" spans="1:13" ht="15">
      <c r="A10" s="21"/>
      <c r="B10" s="14" t="s">
        <v>33</v>
      </c>
      <c r="C10" s="15">
        <v>3</v>
      </c>
      <c r="D10" s="15">
        <v>40</v>
      </c>
      <c r="E10" s="16">
        <v>3</v>
      </c>
      <c r="F10" s="17">
        <f>(C10*D10)*E10</f>
        <v>360</v>
      </c>
      <c r="I10" s="14" t="s">
        <v>33</v>
      </c>
      <c r="J10" s="15">
        <v>3</v>
      </c>
      <c r="K10" s="15">
        <v>40</v>
      </c>
      <c r="L10" s="16">
        <v>3</v>
      </c>
      <c r="M10" s="17">
        <f>(J10*K10)*L10</f>
        <v>360</v>
      </c>
    </row>
    <row r="11" spans="1:13" ht="15">
      <c r="A11" s="21"/>
      <c r="B11" s="5"/>
      <c r="C11" s="6"/>
      <c r="D11" s="6"/>
      <c r="E11" s="7"/>
      <c r="F11" s="8">
        <f aca="true" t="shared" si="0" ref="F11:F39">(C11*D11)*E11</f>
        <v>0</v>
      </c>
      <c r="I11" s="5"/>
      <c r="J11" s="6"/>
      <c r="K11" s="6"/>
      <c r="L11" s="7"/>
      <c r="M11" s="8">
        <f aca="true" t="shared" si="1" ref="M11:M39">(J11*K11)*L11</f>
        <v>0</v>
      </c>
    </row>
    <row r="12" spans="1:13" ht="15">
      <c r="A12" s="21"/>
      <c r="B12" s="5" t="s">
        <v>25</v>
      </c>
      <c r="C12" s="6">
        <v>3</v>
      </c>
      <c r="D12" s="6">
        <v>9</v>
      </c>
      <c r="E12" s="7">
        <v>3</v>
      </c>
      <c r="F12" s="8">
        <f t="shared" si="0"/>
        <v>81</v>
      </c>
      <c r="I12" s="5" t="s">
        <v>25</v>
      </c>
      <c r="J12" s="6">
        <v>3</v>
      </c>
      <c r="K12" s="6">
        <v>9</v>
      </c>
      <c r="L12" s="7">
        <v>3</v>
      </c>
      <c r="M12" s="8">
        <f t="shared" si="1"/>
        <v>81</v>
      </c>
    </row>
    <row r="13" spans="1:13" ht="15">
      <c r="A13" s="21"/>
      <c r="B13" s="5" t="s">
        <v>25</v>
      </c>
      <c r="C13" s="6"/>
      <c r="D13" s="6">
        <v>9</v>
      </c>
      <c r="E13" s="7"/>
      <c r="F13" s="8">
        <f t="shared" si="0"/>
        <v>0</v>
      </c>
      <c r="I13" s="5" t="s">
        <v>25</v>
      </c>
      <c r="J13" s="6"/>
      <c r="K13" s="6">
        <v>9</v>
      </c>
      <c r="L13" s="7"/>
      <c r="M13" s="8">
        <f t="shared" si="1"/>
        <v>0</v>
      </c>
    </row>
    <row r="14" spans="1:13" ht="15">
      <c r="A14" s="21"/>
      <c r="B14" s="5" t="s">
        <v>25</v>
      </c>
      <c r="C14" s="6">
        <v>2</v>
      </c>
      <c r="D14" s="6">
        <v>9</v>
      </c>
      <c r="E14" s="7">
        <v>0.25</v>
      </c>
      <c r="F14" s="8">
        <f t="shared" si="0"/>
        <v>4.5</v>
      </c>
      <c r="I14" s="5" t="s">
        <v>25</v>
      </c>
      <c r="J14" s="6">
        <v>2</v>
      </c>
      <c r="K14" s="6">
        <v>9</v>
      </c>
      <c r="L14" s="7">
        <v>0.25</v>
      </c>
      <c r="M14" s="8">
        <f t="shared" si="1"/>
        <v>4.5</v>
      </c>
    </row>
    <row r="15" spans="1:13" ht="15">
      <c r="A15" s="21"/>
      <c r="B15" s="5" t="s">
        <v>25</v>
      </c>
      <c r="C15" s="6">
        <v>1</v>
      </c>
      <c r="D15" s="6">
        <v>9</v>
      </c>
      <c r="E15" s="7">
        <v>0.25</v>
      </c>
      <c r="F15" s="8">
        <f t="shared" si="0"/>
        <v>2.25</v>
      </c>
      <c r="I15" s="5" t="s">
        <v>25</v>
      </c>
      <c r="J15" s="6">
        <v>1</v>
      </c>
      <c r="K15" s="6">
        <v>9</v>
      </c>
      <c r="L15" s="7">
        <v>0.25</v>
      </c>
      <c r="M15" s="8">
        <f t="shared" si="1"/>
        <v>2.25</v>
      </c>
    </row>
    <row r="16" spans="1:13" ht="15">
      <c r="A16" s="21"/>
      <c r="B16" s="5"/>
      <c r="C16" s="6"/>
      <c r="D16" s="6"/>
      <c r="E16" s="7"/>
      <c r="F16" s="8">
        <f t="shared" si="0"/>
        <v>0</v>
      </c>
      <c r="I16" s="5"/>
      <c r="J16" s="6"/>
      <c r="K16" s="6"/>
      <c r="L16" s="7"/>
      <c r="M16" s="8">
        <f t="shared" si="1"/>
        <v>0</v>
      </c>
    </row>
    <row r="17" spans="1:13" ht="15">
      <c r="A17" s="21"/>
      <c r="B17" s="5"/>
      <c r="C17" s="6"/>
      <c r="D17" s="6"/>
      <c r="E17" s="7"/>
      <c r="F17" s="8">
        <f t="shared" si="0"/>
        <v>0</v>
      </c>
      <c r="I17" s="5"/>
      <c r="J17" s="6"/>
      <c r="K17" s="6"/>
      <c r="L17" s="7"/>
      <c r="M17" s="8">
        <f t="shared" si="1"/>
        <v>0</v>
      </c>
    </row>
    <row r="18" spans="1:13" ht="15">
      <c r="A18" s="21"/>
      <c r="B18" s="5" t="s">
        <v>26</v>
      </c>
      <c r="C18" s="6">
        <v>1</v>
      </c>
      <c r="D18" s="6">
        <v>70</v>
      </c>
      <c r="E18" s="7">
        <v>15.7</v>
      </c>
      <c r="F18" s="8">
        <f t="shared" si="0"/>
        <v>1099</v>
      </c>
      <c r="I18" s="5" t="s">
        <v>26</v>
      </c>
      <c r="J18" s="6">
        <v>1</v>
      </c>
      <c r="K18" s="6">
        <v>70</v>
      </c>
      <c r="L18" s="7">
        <v>15.7</v>
      </c>
      <c r="M18" s="8">
        <f t="shared" si="1"/>
        <v>1099</v>
      </c>
    </row>
    <row r="19" spans="1:13" ht="15">
      <c r="A19" s="21"/>
      <c r="B19" s="5" t="s">
        <v>27</v>
      </c>
      <c r="C19" s="6"/>
      <c r="D19" s="6"/>
      <c r="E19" s="7"/>
      <c r="F19" s="8">
        <f t="shared" si="0"/>
        <v>0</v>
      </c>
      <c r="I19" s="5" t="s">
        <v>27</v>
      </c>
      <c r="J19" s="6"/>
      <c r="K19" s="6"/>
      <c r="L19" s="7"/>
      <c r="M19" s="8">
        <f t="shared" si="1"/>
        <v>0</v>
      </c>
    </row>
    <row r="20" spans="1:13" ht="15">
      <c r="A20" s="21"/>
      <c r="B20" s="5" t="s">
        <v>8</v>
      </c>
      <c r="C20" s="6">
        <v>1</v>
      </c>
      <c r="D20" s="6">
        <v>150</v>
      </c>
      <c r="E20" s="7">
        <v>0.08</v>
      </c>
      <c r="F20" s="8">
        <f t="shared" si="0"/>
        <v>12</v>
      </c>
      <c r="I20" s="5" t="s">
        <v>8</v>
      </c>
      <c r="J20" s="6">
        <v>1</v>
      </c>
      <c r="K20" s="6">
        <v>150</v>
      </c>
      <c r="L20" s="7">
        <v>0.08</v>
      </c>
      <c r="M20" s="8">
        <f t="shared" si="1"/>
        <v>12</v>
      </c>
    </row>
    <row r="21" spans="1:13" ht="15">
      <c r="A21" s="21"/>
      <c r="B21" s="5" t="s">
        <v>28</v>
      </c>
      <c r="C21" s="6">
        <v>1</v>
      </c>
      <c r="D21" s="6">
        <v>1000</v>
      </c>
      <c r="E21" s="7">
        <v>0.07</v>
      </c>
      <c r="F21" s="8">
        <f t="shared" si="0"/>
        <v>70</v>
      </c>
      <c r="I21" s="5" t="s">
        <v>28</v>
      </c>
      <c r="J21" s="6">
        <v>1</v>
      </c>
      <c r="K21" s="6">
        <v>1000</v>
      </c>
      <c r="L21" s="7">
        <v>0.07</v>
      </c>
      <c r="M21" s="8">
        <f t="shared" si="1"/>
        <v>70</v>
      </c>
    </row>
    <row r="22" spans="1:13" ht="15">
      <c r="A22" s="21"/>
      <c r="B22" s="5" t="s">
        <v>29</v>
      </c>
      <c r="C22" s="6">
        <v>1</v>
      </c>
      <c r="D22" s="6"/>
      <c r="E22" s="7"/>
      <c r="F22" s="8">
        <f t="shared" si="0"/>
        <v>0</v>
      </c>
      <c r="I22" s="5" t="s">
        <v>29</v>
      </c>
      <c r="J22" s="6">
        <v>1</v>
      </c>
      <c r="K22" s="6"/>
      <c r="L22" s="7"/>
      <c r="M22" s="8">
        <f t="shared" si="1"/>
        <v>0</v>
      </c>
    </row>
    <row r="23" spans="1:13" ht="15">
      <c r="A23" s="21"/>
      <c r="B23" s="5"/>
      <c r="C23" s="6"/>
      <c r="D23" s="6"/>
      <c r="E23" s="7"/>
      <c r="F23" s="8">
        <f t="shared" si="0"/>
        <v>0</v>
      </c>
      <c r="I23" s="5"/>
      <c r="J23" s="6"/>
      <c r="K23" s="6"/>
      <c r="L23" s="7"/>
      <c r="M23" s="8">
        <f t="shared" si="1"/>
        <v>0</v>
      </c>
    </row>
    <row r="24" spans="1:13" ht="15">
      <c r="A24" s="21"/>
      <c r="B24" s="5" t="s">
        <v>5</v>
      </c>
      <c r="C24" s="6">
        <v>1</v>
      </c>
      <c r="D24" s="6">
        <v>80</v>
      </c>
      <c r="E24" s="7">
        <v>2</v>
      </c>
      <c r="F24" s="8">
        <f t="shared" si="0"/>
        <v>160</v>
      </c>
      <c r="I24" s="5" t="s">
        <v>5</v>
      </c>
      <c r="J24" s="6">
        <v>1</v>
      </c>
      <c r="K24" s="6">
        <v>80</v>
      </c>
      <c r="L24" s="7">
        <v>2</v>
      </c>
      <c r="M24" s="8">
        <f t="shared" si="1"/>
        <v>160</v>
      </c>
    </row>
    <row r="25" spans="1:13" ht="15">
      <c r="A25" s="21"/>
      <c r="B25" s="5" t="s">
        <v>6</v>
      </c>
      <c r="C25" s="6">
        <v>1</v>
      </c>
      <c r="D25" s="6">
        <v>20</v>
      </c>
      <c r="E25" s="7">
        <v>3</v>
      </c>
      <c r="F25" s="8">
        <f t="shared" si="0"/>
        <v>60</v>
      </c>
      <c r="I25" s="5" t="s">
        <v>6</v>
      </c>
      <c r="J25" s="6">
        <v>1</v>
      </c>
      <c r="K25" s="6">
        <v>20</v>
      </c>
      <c r="L25" s="7">
        <v>3</v>
      </c>
      <c r="M25" s="8">
        <f t="shared" si="1"/>
        <v>60</v>
      </c>
    </row>
    <row r="26" spans="1:13" ht="15">
      <c r="A26" s="21"/>
      <c r="B26" s="5" t="s">
        <v>31</v>
      </c>
      <c r="C26" s="6"/>
      <c r="D26" s="6"/>
      <c r="E26" s="7"/>
      <c r="F26" s="8">
        <f t="shared" si="0"/>
        <v>0</v>
      </c>
      <c r="I26" s="5" t="s">
        <v>31</v>
      </c>
      <c r="J26" s="6"/>
      <c r="K26" s="6"/>
      <c r="L26" s="7"/>
      <c r="M26" s="8">
        <f t="shared" si="1"/>
        <v>0</v>
      </c>
    </row>
    <row r="27" spans="1:13" ht="15">
      <c r="A27" s="21"/>
      <c r="B27" s="5" t="s">
        <v>7</v>
      </c>
      <c r="C27" s="6">
        <v>1</v>
      </c>
      <c r="D27" s="6">
        <v>120</v>
      </c>
      <c r="E27" s="7">
        <v>3</v>
      </c>
      <c r="F27" s="8">
        <f t="shared" si="0"/>
        <v>360</v>
      </c>
      <c r="I27" s="5" t="s">
        <v>7</v>
      </c>
      <c r="J27" s="6">
        <v>1</v>
      </c>
      <c r="K27" s="6">
        <v>120</v>
      </c>
      <c r="L27" s="7">
        <v>3</v>
      </c>
      <c r="M27" s="8">
        <f t="shared" si="1"/>
        <v>360</v>
      </c>
    </row>
    <row r="28" spans="1:13" ht="15">
      <c r="A28" s="21"/>
      <c r="B28" s="5"/>
      <c r="C28" s="6"/>
      <c r="D28" s="6"/>
      <c r="E28" s="7"/>
      <c r="F28" s="8">
        <f t="shared" si="0"/>
        <v>0</v>
      </c>
      <c r="I28" s="5"/>
      <c r="J28" s="6"/>
      <c r="K28" s="6"/>
      <c r="L28" s="7"/>
      <c r="M28" s="8">
        <f t="shared" si="1"/>
        <v>0</v>
      </c>
    </row>
    <row r="29" spans="1:13" ht="15">
      <c r="A29" s="21"/>
      <c r="B29" s="5" t="s">
        <v>13</v>
      </c>
      <c r="C29" s="6">
        <v>1</v>
      </c>
      <c r="D29" s="6">
        <v>300</v>
      </c>
      <c r="E29" s="7">
        <v>1.5</v>
      </c>
      <c r="F29" s="8">
        <f t="shared" si="0"/>
        <v>450</v>
      </c>
      <c r="I29" s="5" t="s">
        <v>13</v>
      </c>
      <c r="J29" s="6">
        <v>1</v>
      </c>
      <c r="K29" s="6">
        <v>300</v>
      </c>
      <c r="L29" s="7">
        <v>1.5</v>
      </c>
      <c r="M29" s="8">
        <f t="shared" si="1"/>
        <v>450</v>
      </c>
    </row>
    <row r="30" spans="1:13" ht="15">
      <c r="A30" s="21"/>
      <c r="B30" s="5" t="s">
        <v>32</v>
      </c>
      <c r="C30" s="6">
        <v>1</v>
      </c>
      <c r="D30" s="6"/>
      <c r="E30" s="7"/>
      <c r="F30" s="8">
        <f t="shared" si="0"/>
        <v>0</v>
      </c>
      <c r="I30" s="5" t="s">
        <v>32</v>
      </c>
      <c r="J30" s="6">
        <v>1</v>
      </c>
      <c r="K30" s="6"/>
      <c r="L30" s="7"/>
      <c r="M30" s="8">
        <f t="shared" si="1"/>
        <v>0</v>
      </c>
    </row>
    <row r="31" spans="1:13" ht="15">
      <c r="A31" s="21"/>
      <c r="B31" s="5"/>
      <c r="C31" s="6"/>
      <c r="D31" s="6"/>
      <c r="E31" s="7"/>
      <c r="F31" s="8">
        <f t="shared" si="0"/>
        <v>0</v>
      </c>
      <c r="I31" s="5"/>
      <c r="J31" s="6"/>
      <c r="K31" s="6"/>
      <c r="L31" s="7"/>
      <c r="M31" s="8">
        <f t="shared" si="1"/>
        <v>0</v>
      </c>
    </row>
    <row r="32" spans="1:13" ht="15">
      <c r="A32" s="21"/>
      <c r="B32" s="5" t="s">
        <v>9</v>
      </c>
      <c r="C32" s="6">
        <v>1</v>
      </c>
      <c r="D32" s="6">
        <v>1000</v>
      </c>
      <c r="E32" s="7">
        <v>0.07</v>
      </c>
      <c r="F32" s="8">
        <f t="shared" si="0"/>
        <v>70</v>
      </c>
      <c r="I32" s="5" t="s">
        <v>9</v>
      </c>
      <c r="J32" s="6">
        <v>1</v>
      </c>
      <c r="K32" s="6">
        <v>1000</v>
      </c>
      <c r="L32" s="7">
        <v>0.07</v>
      </c>
      <c r="M32" s="8">
        <f t="shared" si="1"/>
        <v>70</v>
      </c>
    </row>
    <row r="33" spans="1:13" ht="15">
      <c r="A33" s="21"/>
      <c r="B33" s="5" t="s">
        <v>10</v>
      </c>
      <c r="C33" s="6">
        <v>1</v>
      </c>
      <c r="D33" s="6">
        <v>300</v>
      </c>
      <c r="E33" s="7">
        <f>3*0.75/7</f>
        <v>0.32142857142857145</v>
      </c>
      <c r="F33" s="8">
        <f t="shared" si="0"/>
        <v>96.42857142857143</v>
      </c>
      <c r="I33" s="5" t="s">
        <v>10</v>
      </c>
      <c r="J33" s="6">
        <v>1</v>
      </c>
      <c r="K33" s="6">
        <v>300</v>
      </c>
      <c r="L33" s="7">
        <f>3*0.75/7</f>
        <v>0.32142857142857145</v>
      </c>
      <c r="M33" s="8">
        <f t="shared" si="1"/>
        <v>96.42857142857143</v>
      </c>
    </row>
    <row r="34" spans="1:13" ht="15">
      <c r="A34" s="21"/>
      <c r="B34" s="5"/>
      <c r="C34" s="6"/>
      <c r="D34" s="6"/>
      <c r="E34" s="7"/>
      <c r="F34" s="8">
        <f t="shared" si="0"/>
        <v>0</v>
      </c>
      <c r="I34" s="5"/>
      <c r="J34" s="6"/>
      <c r="K34" s="6"/>
      <c r="L34" s="7"/>
      <c r="M34" s="8">
        <f t="shared" si="1"/>
        <v>0</v>
      </c>
    </row>
    <row r="35" spans="1:13" ht="15">
      <c r="A35" s="21"/>
      <c r="B35" s="5" t="s">
        <v>11</v>
      </c>
      <c r="C35" s="6">
        <v>1</v>
      </c>
      <c r="D35" s="6">
        <v>600</v>
      </c>
      <c r="E35" s="7">
        <f>1/14</f>
        <v>0.07142857142857142</v>
      </c>
      <c r="F35" s="8">
        <f t="shared" si="0"/>
        <v>42.857142857142854</v>
      </c>
      <c r="I35" s="5" t="s">
        <v>11</v>
      </c>
      <c r="J35" s="6">
        <v>1</v>
      </c>
      <c r="K35" s="6">
        <v>600</v>
      </c>
      <c r="L35" s="7">
        <f>1/14</f>
        <v>0.07142857142857142</v>
      </c>
      <c r="M35" s="8">
        <f t="shared" si="1"/>
        <v>42.857142857142854</v>
      </c>
    </row>
    <row r="36" spans="1:13" ht="15">
      <c r="A36" s="21"/>
      <c r="B36" s="5" t="s">
        <v>12</v>
      </c>
      <c r="C36" s="6">
        <v>1</v>
      </c>
      <c r="D36" s="6">
        <v>1200</v>
      </c>
      <c r="E36" s="7">
        <f>1/7</f>
        <v>0.14285714285714285</v>
      </c>
      <c r="F36" s="8">
        <f t="shared" si="0"/>
        <v>171.42857142857142</v>
      </c>
      <c r="I36" s="5" t="s">
        <v>12</v>
      </c>
      <c r="J36" s="6">
        <v>1</v>
      </c>
      <c r="K36" s="6">
        <v>1200</v>
      </c>
      <c r="L36" s="7">
        <f>1/7</f>
        <v>0.14285714285714285</v>
      </c>
      <c r="M36" s="8">
        <f t="shared" si="1"/>
        <v>171.42857142857142</v>
      </c>
    </row>
    <row r="37" spans="1:13" ht="15">
      <c r="A37" s="21"/>
      <c r="B37" s="5"/>
      <c r="C37" s="6"/>
      <c r="D37" s="6"/>
      <c r="E37" s="7"/>
      <c r="F37" s="8">
        <f t="shared" si="0"/>
        <v>0</v>
      </c>
      <c r="I37" s="5"/>
      <c r="J37" s="6"/>
      <c r="K37" s="6"/>
      <c r="L37" s="7"/>
      <c r="M37" s="8">
        <f t="shared" si="1"/>
        <v>0</v>
      </c>
    </row>
    <row r="38" spans="1:13" ht="15">
      <c r="A38" s="21"/>
      <c r="B38" s="5" t="s">
        <v>30</v>
      </c>
      <c r="C38" s="6">
        <v>0</v>
      </c>
      <c r="D38" s="6"/>
      <c r="E38" s="7"/>
      <c r="F38" s="8">
        <f t="shared" si="0"/>
        <v>0</v>
      </c>
      <c r="I38" s="5" t="s">
        <v>30</v>
      </c>
      <c r="J38" s="6">
        <v>0</v>
      </c>
      <c r="K38" s="6"/>
      <c r="L38" s="7"/>
      <c r="M38" s="8">
        <f t="shared" si="1"/>
        <v>0</v>
      </c>
    </row>
    <row r="39" spans="1:13" ht="15">
      <c r="A39" s="21"/>
      <c r="B39" s="5" t="s">
        <v>14</v>
      </c>
      <c r="C39" s="6">
        <v>1</v>
      </c>
      <c r="D39" s="6">
        <v>80</v>
      </c>
      <c r="E39" s="7">
        <v>3</v>
      </c>
      <c r="F39" s="8">
        <f t="shared" si="0"/>
        <v>240</v>
      </c>
      <c r="I39" s="5" t="s">
        <v>14</v>
      </c>
      <c r="J39" s="6">
        <v>1</v>
      </c>
      <c r="K39" s="6">
        <v>80</v>
      </c>
      <c r="L39" s="7">
        <v>3</v>
      </c>
      <c r="M39" s="8">
        <f t="shared" si="1"/>
        <v>240</v>
      </c>
    </row>
    <row r="40" spans="1:13" ht="15">
      <c r="A40" s="21"/>
      <c r="B40" s="5"/>
      <c r="C40" s="6"/>
      <c r="D40" s="6"/>
      <c r="E40" s="7"/>
      <c r="F40" s="8">
        <v>0</v>
      </c>
      <c r="I40" s="5"/>
      <c r="J40" s="6"/>
      <c r="K40" s="6"/>
      <c r="L40" s="7"/>
      <c r="M40" s="8">
        <v>0</v>
      </c>
    </row>
    <row r="41" spans="1:13" ht="15">
      <c r="A41" s="21"/>
      <c r="B41" s="9" t="s">
        <v>24</v>
      </c>
      <c r="C41" s="10"/>
      <c r="D41" s="10"/>
      <c r="E41" s="10" t="s">
        <v>16</v>
      </c>
      <c r="F41" s="11">
        <f>SUM(F10:F40)</f>
        <v>3279.464285714286</v>
      </c>
      <c r="I41" s="9" t="s">
        <v>23</v>
      </c>
      <c r="J41" s="10"/>
      <c r="K41" s="10"/>
      <c r="L41" s="10" t="s">
        <v>16</v>
      </c>
      <c r="M41" s="11">
        <f>SUM(M10:M40)</f>
        <v>3279.464285714286</v>
      </c>
    </row>
  </sheetData>
  <sheetProtection/>
  <mergeCells count="4">
    <mergeCell ref="B3:F3"/>
    <mergeCell ref="B7:F7"/>
    <mergeCell ref="I3:M3"/>
    <mergeCell ref="I7:M7"/>
  </mergeCells>
  <dataValidations count="1">
    <dataValidation allowBlank="1" sqref="B10:B40 I10:I40"/>
  </dataValidations>
  <printOptions gridLines="1"/>
  <pageMargins left="0.25" right="0.25" top="0.75" bottom="0.75" header="0.3" footer="0.3"/>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dc:creator>
  <cp:keywords/>
  <dc:description/>
  <cp:lastModifiedBy>Admin</cp:lastModifiedBy>
  <cp:lastPrinted>2013-07-25T01:49:07Z</cp:lastPrinted>
  <dcterms:created xsi:type="dcterms:W3CDTF">2013-07-25T01:41:33Z</dcterms:created>
  <dcterms:modified xsi:type="dcterms:W3CDTF">2022-03-29T20:57:04Z</dcterms:modified>
  <cp:category/>
  <cp:version/>
  <cp:contentType/>
  <cp:contentStatus/>
</cp:coreProperties>
</file>